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40" windowHeight="12210" activeTab="3"/>
  </bookViews>
  <sheets>
    <sheet name="Címlap" sheetId="1" r:id="rId1"/>
    <sheet name="Tartalom" sheetId="2" r:id="rId2"/>
    <sheet name="99" sheetId="3" r:id="rId3"/>
    <sheet name="01" sheetId="4" r:id="rId4"/>
    <sheet name="02" sheetId="5" r:id="rId5"/>
    <sheet name="04" sheetId="6" r:id="rId6"/>
  </sheets>
  <definedNames>
    <definedName name="_xlnm.Print_Area" localSheetId="0">'Címlap'!$A$1:$AF$61</definedName>
  </definedNames>
  <calcPr fullCalcOnLoad="1"/>
</workbook>
</file>

<file path=xl/sharedStrings.xml><?xml version="1.0" encoding="utf-8"?>
<sst xmlns="http://schemas.openxmlformats.org/spreadsheetml/2006/main" count="204" uniqueCount="169">
  <si>
    <t>PIR-törzsszám</t>
  </si>
  <si>
    <t xml:space="preserve"> Irányító szerv:</t>
  </si>
  <si>
    <t>.................................................................</t>
  </si>
  <si>
    <t>számjel</t>
  </si>
  <si>
    <t xml:space="preserve"> </t>
  </si>
  <si>
    <t>A költségvetési szerv megnevezése, székhelye:</t>
  </si>
  <si>
    <t>.......................................................................................</t>
  </si>
  <si>
    <t xml:space="preserve">.....................................................................   </t>
  </si>
  <si>
    <t xml:space="preserve"> a szerv vezetője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</si>
  <si>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</si>
  <si>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</si>
  <si>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</si>
  <si>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</si>
  <si>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</si>
  <si>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</si>
  <si>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</si>
  <si>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</si>
  <si>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</si>
  <si>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P. H.</t>
  </si>
  <si>
    <t>ÁHTT azonosító</t>
  </si>
  <si>
    <t>Cím/Alcím</t>
  </si>
  <si>
    <t>Fejezet</t>
  </si>
  <si>
    <t>Szektor</t>
  </si>
  <si>
    <t>Szakágazat</t>
  </si>
  <si>
    <t xml:space="preserve">mérlegképes regisztrációs szám: </t>
  </si>
  <si>
    <t>vagy</t>
  </si>
  <si>
    <t>könyvvizsgálói kamarai tagszám:</t>
  </si>
  <si>
    <t>a beszámoló elkészítéséért kijelölt felelős személy</t>
  </si>
  <si>
    <t>Alapvető Jogok Biztosának Hivatala</t>
  </si>
  <si>
    <t xml:space="preserve">1055 Budapest Falk Miksa utca 9-11 </t>
  </si>
  <si>
    <t>Elemi költségvetés</t>
  </si>
  <si>
    <t>Készült: 2020.11.30 14:59</t>
  </si>
  <si>
    <t>Adatellenőrző kód: -a7728-ef-3c-14-303a5-285f2333-533f1e2369-3d</t>
  </si>
  <si>
    <t>A fejezet megnevezése, székhelye:</t>
  </si>
  <si>
    <t>795768</t>
  </si>
  <si>
    <t>1051</t>
  </si>
  <si>
    <t>04</t>
  </si>
  <si>
    <t>0100</t>
  </si>
  <si>
    <t>331728</t>
  </si>
  <si>
    <t>841101</t>
  </si>
  <si>
    <t>Tartalomjegyzék</t>
  </si>
  <si>
    <t>Szám</t>
  </si>
  <si>
    <t>Űrlap megnevezés</t>
  </si>
  <si>
    <t>01</t>
  </si>
  <si>
    <t>K1-K8. Költségvetési kiadások</t>
  </si>
  <si>
    <t>B8. Finanszírozási bevételek</t>
  </si>
  <si>
    <t>08</t>
  </si>
  <si>
    <t>Adatszolgáltatás a személyi juttatások és a foglalkoztatottak, választott tisztségviselők összetételéréről</t>
  </si>
  <si>
    <t>09</t>
  </si>
  <si>
    <t>A létszám funkciócsoportonkénti megoszlása</t>
  </si>
  <si>
    <t>Üres űrlapok jegyzéke</t>
  </si>
  <si>
    <t>02</t>
  </si>
  <si>
    <t>B1-B7. Költségvetési bevételek</t>
  </si>
  <si>
    <t>03</t>
  </si>
  <si>
    <t>K9. Finanszírozási kiadások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</si>
  <si>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</si>
  <si>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</si>
  <si>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</si>
  <si>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</si>
  <si>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</si>
  <si>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Készenléti, ügyeleti, helyettesítési díj, túlóra, túlszolgálat (K1104)</t>
  </si>
  <si>
    <t>06</t>
  </si>
  <si>
    <t>Jubileumi jutalom (K1106)</t>
  </si>
  <si>
    <t>07</t>
  </si>
  <si>
    <t>Béren kívüli juttatások (K1107)</t>
  </si>
  <si>
    <t>Közlekedési költségtérítés (K1109)</t>
  </si>
  <si>
    <t>10</t>
  </si>
  <si>
    <t>Egyéb költségtérítések (K1110)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</si>
  <si>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</si>
  <si>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</si>
  <si>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</si>
  <si>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</si>
  <si>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</si>
  <si>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</si>
  <si>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</si>
  <si>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</si>
  <si>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</si>
  <si>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</si>
  <si>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</si>
  <si>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</si>
  <si>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</si>
  <si>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</si>
  <si>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</si>
  <si>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</si>
  <si>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</si>
  <si>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</si>
  <si>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</si>
  <si>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</si>
  <si>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</si>
  <si>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</si>
  <si>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</si>
  <si>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</si>
  <si>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</si>
  <si>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</si>
  <si>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</si>
  <si>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</si>
  <si>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</si>
  <si>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</si>
  <si>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</si>
  <si>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</si>
  <si>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30</t>
  </si>
  <si>
    <t>Bérleti és lízing díjak (K333)</t>
  </si>
  <si>
    <t>31</t>
  </si>
  <si>
    <t>Karbantartási, kisjavítási szolgáltatások (K334)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</si>
  <si>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</si>
  <si>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</si>
  <si>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</si>
  <si>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</si>
  <si>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</si>
  <si>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</si>
  <si>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</si>
  <si>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</si>
  <si>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</si>
  <si>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</si>
  <si>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</si>
  <si>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</si>
  <si>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</si>
  <si>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</si>
  <si>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</si>
  <si>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</si>
  <si>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</si>
  <si>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</si>
  <si>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</si>
  <si>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</si>
  <si>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55</t>
  </si>
  <si>
    <t>Nemzetközi kötelezettségek (K501)</t>
  </si>
  <si>
    <t>71</t>
  </si>
  <si>
    <t>Egyéb működési célú kiadások (=55+59+…+70) (K5)</t>
  </si>
  <si>
    <t>72</t>
  </si>
  <si>
    <t>Immateriális javak beszerzése, létesítése (K61)</t>
  </si>
  <si>
    <t>74</t>
  </si>
  <si>
    <t>Informatikai eszközök beszerzése, létesítése (K63)</t>
  </si>
  <si>
    <t>75</t>
  </si>
  <si>
    <t>Egyéb tárgyi eszközök beszerzése, létesítése (K64)</t>
  </si>
  <si>
    <t>78</t>
  </si>
  <si>
    <t>Beruházási célú előzetesen felszámított általános forgalmi adó (K67)</t>
  </si>
  <si>
    <t>79</t>
  </si>
  <si>
    <t>Beruházások (=72+…+78) (K6)</t>
  </si>
  <si>
    <t>95</t>
  </si>
  <si>
    <t>Költségvetési kiadások (=19+20+45+54+71+79+84+94) (K1-K8)</t>
  </si>
  <si>
    <t>04 - B8. Finanszírozási bevételek</t>
  </si>
  <si>
    <t>Központi, irányító szervi támogatás (B816)</t>
  </si>
  <si>
    <t>Belföldi finanszírozás bevételei (=04+09+12+…+17+20) (B81)</t>
  </si>
  <si>
    <t>Finanszírozási bevételek (=21+27+28+29) (B8)</t>
  </si>
  <si>
    <t>05</t>
  </si>
  <si>
    <t>11</t>
  </si>
  <si>
    <t>Eredeti előirányzat AJBH</t>
  </si>
  <si>
    <t>Eredeti előirányzat EBH</t>
  </si>
  <si>
    <t>AJBH-EBH együtt</t>
  </si>
  <si>
    <t>Céljuttatás, projektprémium (K1103)</t>
  </si>
  <si>
    <t>Végkielégítés (K1105)</t>
  </si>
  <si>
    <t>Lakhatási támogatások (K1111)</t>
  </si>
  <si>
    <t>32</t>
  </si>
  <si>
    <t>Közvetített szolgáltatások (K335)</t>
  </si>
  <si>
    <t>42</t>
  </si>
  <si>
    <t>Egyéb pénzügyi műveletek kiadásai (K354)</t>
  </si>
  <si>
    <t>68</t>
  </si>
  <si>
    <t>Működési célú támogatások az Európai Uniónak (K511)</t>
  </si>
  <si>
    <t>2021 Elemi költségvetés (AJBH-EBH együtt)</t>
  </si>
  <si>
    <t>02 - B1-B7. Költségvetési bevételek</t>
  </si>
  <si>
    <t>Egyéb közhatalmi bevételek  (B36)</t>
  </si>
  <si>
    <t>Közhatalmi bevételek (=24+...+27+33+34) (B3)</t>
  </si>
  <si>
    <t>50</t>
  </si>
  <si>
    <t>Egyéb működési bevételek (B411)</t>
  </si>
  <si>
    <t>51</t>
  </si>
  <si>
    <t>Működési bevételek (=36+…+42+45+48+...+50) (B4)</t>
  </si>
  <si>
    <t>70</t>
  </si>
  <si>
    <t>Költségvetési bevételek (=15+21+35+51+57+63+69) (B1-B7)</t>
  </si>
  <si>
    <t>Eredeti előirányzat AJBH-EBH együtt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</si>
</sst>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sz val="1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2" fillId="22" borderId="1" applyNumberFormat="0" applyAlignment="0" applyProtection="0"/>
    <xf numFmtId="0" fontId="8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3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4" borderId="7" applyNumberFormat="0" applyFont="0" applyAlignment="0" applyProtection="0"/>
    <xf numFmtId="0" fontId="37" fillId="25" borderId="0" applyNumberFormat="0" applyBorder="0" applyAlignment="0" applyProtection="0"/>
    <xf numFmtId="0" fontId="38" fillId="26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6" borderId="1" applyNumberFormat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29" borderId="10" xfId="56" applyFont="1" applyFill="1" applyBorder="1">
      <alignment/>
      <protection/>
    </xf>
    <xf numFmtId="0" fontId="3" fillId="29" borderId="11" xfId="56" applyFont="1" applyFill="1" applyBorder="1">
      <alignment/>
      <protection/>
    </xf>
    <xf numFmtId="0" fontId="3" fillId="29" borderId="12" xfId="56" applyFont="1" applyFill="1" applyBorder="1">
      <alignment/>
      <protection/>
    </xf>
    <xf numFmtId="0" fontId="3" fillId="0" borderId="0" xfId="56" applyFont="1">
      <alignment/>
      <protection/>
    </xf>
    <xf numFmtId="0" fontId="4" fillId="0" borderId="0" xfId="56">
      <alignment/>
      <protection/>
    </xf>
    <xf numFmtId="0" fontId="3" fillId="29" borderId="13" xfId="56" applyFont="1" applyFill="1" applyBorder="1">
      <alignment/>
      <protection/>
    </xf>
    <xf numFmtId="0" fontId="3" fillId="29" borderId="0" xfId="56" applyFont="1" applyFill="1" applyBorder="1">
      <alignment/>
      <protection/>
    </xf>
    <xf numFmtId="0" fontId="3" fillId="29" borderId="14" xfId="56" applyFont="1" applyFill="1" applyBorder="1">
      <alignment/>
      <protection/>
    </xf>
    <xf numFmtId="0" fontId="3" fillId="29" borderId="15" xfId="56" applyFont="1" applyFill="1" applyBorder="1">
      <alignment/>
      <protection/>
    </xf>
    <xf numFmtId="0" fontId="3" fillId="29" borderId="16" xfId="56" applyFont="1" applyFill="1" applyBorder="1">
      <alignment/>
      <protection/>
    </xf>
    <xf numFmtId="0" fontId="3" fillId="29" borderId="17" xfId="56" applyFont="1" applyFill="1" applyBorder="1">
      <alignment/>
      <protection/>
    </xf>
    <xf numFmtId="0" fontId="3" fillId="29" borderId="11" xfId="56" applyFont="1" applyFill="1" applyBorder="1" applyAlignment="1">
      <alignment horizontal="centerContinuous"/>
      <protection/>
    </xf>
    <xf numFmtId="0" fontId="3" fillId="29" borderId="18" xfId="56" applyFont="1" applyFill="1" applyBorder="1">
      <alignment/>
      <protection/>
    </xf>
    <xf numFmtId="0" fontId="3" fillId="29" borderId="19" xfId="56" applyFont="1" applyFill="1" applyBorder="1">
      <alignment/>
      <protection/>
    </xf>
    <xf numFmtId="0" fontId="3" fillId="29" borderId="20" xfId="56" applyFont="1" applyFill="1" applyBorder="1">
      <alignment/>
      <protection/>
    </xf>
    <xf numFmtId="0" fontId="3" fillId="29" borderId="21" xfId="56" applyFont="1" applyFill="1" applyBorder="1">
      <alignment/>
      <protection/>
    </xf>
    <xf numFmtId="0" fontId="3" fillId="29" borderId="22" xfId="56" applyFont="1" applyFill="1" applyBorder="1">
      <alignment/>
      <protection/>
    </xf>
    <xf numFmtId="0" fontId="3" fillId="29" borderId="0" xfId="56" applyFont="1" applyFill="1" applyBorder="1" applyAlignment="1">
      <alignment horizontal="centerContinuous" vertical="top"/>
      <protection/>
    </xf>
    <xf numFmtId="0" fontId="3" fillId="29" borderId="0" xfId="56" applyFont="1" applyFill="1" applyBorder="1" applyAlignment="1">
      <alignment vertical="top"/>
      <protection/>
    </xf>
    <xf numFmtId="0" fontId="3" fillId="29" borderId="0" xfId="56" applyFont="1" applyFill="1" applyBorder="1" applyAlignment="1">
      <alignment horizontal="centerContinuous" vertical="top" wrapText="1"/>
      <protection/>
    </xf>
    <xf numFmtId="0" fontId="3" fillId="0" borderId="0" xfId="56" applyFont="1" applyAlignment="1">
      <alignment horizontal="centerContinuous" vertical="top"/>
      <protection/>
    </xf>
    <xf numFmtId="0" fontId="3" fillId="29" borderId="23" xfId="56" applyFont="1" applyFill="1" applyBorder="1">
      <alignment/>
      <protection/>
    </xf>
    <xf numFmtId="0" fontId="3" fillId="29" borderId="24" xfId="56" applyFont="1" applyFill="1" applyBorder="1" applyAlignment="1">
      <alignment horizontal="centerContinuous" vertical="top"/>
      <protection/>
    </xf>
    <xf numFmtId="0" fontId="3" fillId="29" borderId="24" xfId="56" applyFont="1" applyFill="1" applyBorder="1" applyAlignment="1">
      <alignment vertical="top"/>
      <protection/>
    </xf>
    <xf numFmtId="0" fontId="3" fillId="29" borderId="24" xfId="56" applyFont="1" applyFill="1" applyBorder="1" applyAlignment="1">
      <alignment horizontal="centerContinuous" vertical="top" wrapText="1"/>
      <protection/>
    </xf>
    <xf numFmtId="0" fontId="3" fillId="29" borderId="24" xfId="56" applyFont="1" applyFill="1" applyBorder="1">
      <alignment/>
      <protection/>
    </xf>
    <xf numFmtId="0" fontId="3" fillId="29" borderId="25" xfId="56" applyFont="1" applyFill="1" applyBorder="1">
      <alignment/>
      <protection/>
    </xf>
    <xf numFmtId="0" fontId="3" fillId="29" borderId="26" xfId="56" applyFont="1" applyFill="1" applyBorder="1">
      <alignment/>
      <protection/>
    </xf>
    <xf numFmtId="0" fontId="3" fillId="29" borderId="0" xfId="56" applyFont="1" applyFill="1" applyBorder="1" applyAlignment="1">
      <alignment horizontal="centerContinuous"/>
      <protection/>
    </xf>
    <xf numFmtId="0" fontId="3" fillId="29" borderId="14" xfId="56" applyFont="1" applyFill="1" applyBorder="1" applyAlignment="1">
      <alignment horizontal="centerContinuous"/>
      <protection/>
    </xf>
    <xf numFmtId="0" fontId="3" fillId="0" borderId="0" xfId="56" applyFont="1" applyBorder="1">
      <alignment/>
      <protection/>
    </xf>
    <xf numFmtId="0" fontId="4" fillId="0" borderId="0" xfId="56" applyBorder="1">
      <alignment/>
      <protection/>
    </xf>
    <xf numFmtId="0" fontId="3" fillId="29" borderId="13" xfId="56" applyFont="1" applyFill="1" applyBorder="1" applyAlignment="1">
      <alignment horizontal="centerContinuous"/>
      <protection/>
    </xf>
    <xf numFmtId="0" fontId="4" fillId="0" borderId="13" xfId="56" applyBorder="1">
      <alignment/>
      <protection/>
    </xf>
    <xf numFmtId="0" fontId="3" fillId="29" borderId="0" xfId="56" applyFont="1" applyFill="1" applyBorder="1" applyAlignment="1">
      <alignment/>
      <protection/>
    </xf>
    <xf numFmtId="0" fontId="3" fillId="29" borderId="0" xfId="56" applyFont="1" applyFill="1">
      <alignment/>
      <protection/>
    </xf>
    <xf numFmtId="0" fontId="3" fillId="29" borderId="0" xfId="56" applyFont="1" applyFill="1" applyBorder="1" applyAlignment="1">
      <alignment horizontal="center"/>
      <protection/>
    </xf>
    <xf numFmtId="0" fontId="3" fillId="29" borderId="0" xfId="56" applyFont="1" applyFill="1" applyBorder="1" applyAlignment="1">
      <alignment horizontal="center" vertical="top"/>
      <protection/>
    </xf>
    <xf numFmtId="0" fontId="6" fillId="29" borderId="13" xfId="0" applyFont="1" applyFill="1" applyBorder="1" applyAlignment="1">
      <alignment/>
    </xf>
    <xf numFmtId="0" fontId="6" fillId="29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29" borderId="27" xfId="0" applyFont="1" applyFill="1" applyBorder="1" applyAlignment="1">
      <alignment/>
    </xf>
    <xf numFmtId="0" fontId="7" fillId="0" borderId="27" xfId="0" applyFont="1" applyBorder="1" applyAlignment="1">
      <alignment/>
    </xf>
    <xf numFmtId="0" fontId="6" fillId="29" borderId="14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9" borderId="22" xfId="0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0" fillId="17" borderId="0" xfId="0" applyFont="1" applyFill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29" borderId="29" xfId="56" applyFont="1" applyFill="1" applyBorder="1" applyAlignment="1">
      <alignment horizontal="center"/>
      <protection/>
    </xf>
    <xf numFmtId="0" fontId="3" fillId="29" borderId="21" xfId="56" applyFont="1" applyFill="1" applyBorder="1" applyAlignment="1">
      <alignment horizontal="center" vertical="top"/>
      <protection/>
    </xf>
    <xf numFmtId="0" fontId="3" fillId="29" borderId="0" xfId="56" applyFont="1" applyFill="1" applyBorder="1" applyAlignment="1">
      <alignment horizontal="center" vertical="top"/>
      <protection/>
    </xf>
    <xf numFmtId="0" fontId="3" fillId="29" borderId="30" xfId="56" applyFont="1" applyFill="1" applyBorder="1" applyAlignment="1">
      <alignment horizontal="center"/>
      <protection/>
    </xf>
    <xf numFmtId="0" fontId="3" fillId="29" borderId="11" xfId="56" applyFont="1" applyFill="1" applyBorder="1" applyAlignment="1">
      <alignment horizontal="center" vertical="top"/>
      <protection/>
    </xf>
    <xf numFmtId="0" fontId="3" fillId="0" borderId="0" xfId="0" applyFont="1" applyAlignment="1">
      <alignment horizontal="center" vertical="top" wrapText="1"/>
    </xf>
    <xf numFmtId="0" fontId="3" fillId="29" borderId="0" xfId="56" applyFont="1" applyFill="1" applyBorder="1" applyAlignment="1">
      <alignment horizontal="center"/>
      <protection/>
    </xf>
    <xf numFmtId="0" fontId="3" fillId="29" borderId="14" xfId="56" applyFont="1" applyFill="1" applyBorder="1" applyAlignment="1">
      <alignment horizontal="center"/>
      <protection/>
    </xf>
    <xf numFmtId="0" fontId="3" fillId="29" borderId="0" xfId="56" applyFont="1" applyFill="1" applyBorder="1" applyAlignment="1">
      <alignment horizontal="center" vertical="top" wrapText="1"/>
      <protection/>
    </xf>
    <xf numFmtId="0" fontId="3" fillId="29" borderId="0" xfId="56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0" fontId="3" fillId="29" borderId="0" xfId="56" applyFont="1" applyFill="1" applyBorder="1" applyAlignment="1">
      <alignment horizontal="left" vertical="center"/>
      <protection/>
    </xf>
    <xf numFmtId="0" fontId="3" fillId="29" borderId="0" xfId="56" applyFont="1" applyFill="1" applyBorder="1" applyAlignment="1">
      <alignment horizontal="left" vertical="top" wrapText="1"/>
      <protection/>
    </xf>
    <xf numFmtId="0" fontId="9" fillId="0" borderId="0" xfId="0" applyFont="1" applyAlignment="1">
      <alignment horizontal="center" vertical="center" wrapText="1"/>
    </xf>
    <xf numFmtId="0" fontId="2" fillId="29" borderId="0" xfId="56" applyFont="1" applyFill="1" applyBorder="1" applyAlignment="1">
      <alignment horizontal="center" vertical="center"/>
      <protection/>
    </xf>
    <xf numFmtId="0" fontId="2" fillId="29" borderId="14" xfId="56" applyFont="1" applyFill="1" applyBorder="1" applyAlignment="1">
      <alignment horizontal="center" vertical="center"/>
      <protection/>
    </xf>
    <xf numFmtId="0" fontId="5" fillId="29" borderId="0" xfId="56" applyFont="1" applyFill="1" applyBorder="1" applyAlignment="1">
      <alignment horizontal="center" vertical="center"/>
      <protection/>
    </xf>
    <xf numFmtId="0" fontId="5" fillId="29" borderId="14" xfId="56" applyFont="1" applyFill="1" applyBorder="1" applyAlignment="1">
      <alignment horizontal="center" vertical="center"/>
      <protection/>
    </xf>
    <xf numFmtId="0" fontId="5" fillId="29" borderId="13" xfId="56" applyFont="1" applyFill="1" applyBorder="1" applyAlignment="1">
      <alignment horizontal="center" vertical="center"/>
      <protection/>
    </xf>
    <xf numFmtId="0" fontId="10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0" fillId="17" borderId="0" xfId="0" applyFont="1" applyFill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0" fillId="17" borderId="0" xfId="0" applyFont="1" applyFill="1" applyAlignment="1">
      <alignment horizontal="center" vertical="top" wrapText="1"/>
    </xf>
    <xf numFmtId="0" fontId="10" fillId="17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0"/>
  <sheetViews>
    <sheetView showGridLines="0" zoomScalePageLayoutView="0" workbookViewId="0" topLeftCell="A1">
      <selection activeCell="G34" sqref="G34"/>
    </sheetView>
  </sheetViews>
  <sheetFormatPr defaultColWidth="3.25390625" defaultRowHeight="12.75"/>
  <cols>
    <col min="1" max="1" width="3.875" style="5" customWidth="1"/>
    <col min="2" max="2" width="4.25390625" style="5" customWidth="1"/>
    <col min="3" max="32" width="3.25390625" style="5" customWidth="1"/>
    <col min="33" max="33" width="4.625" style="5" customWidth="1"/>
    <col min="34" max="16384" width="3.25390625" style="5" customWidth="1"/>
  </cols>
  <sheetData>
    <row r="1" spans="1:48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2.75">
      <c r="A2" s="6"/>
      <c r="B2" s="1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7"/>
      <c r="O2" s="7"/>
      <c r="P2" s="7"/>
      <c r="Q2" s="7"/>
      <c r="R2" s="7"/>
      <c r="S2" s="7"/>
      <c r="T2" s="1" t="s">
        <v>1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2.7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7"/>
      <c r="O3" s="7"/>
      <c r="P3" s="7"/>
      <c r="Q3" s="7"/>
      <c r="R3" s="7"/>
      <c r="S3" s="7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8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2.75">
      <c r="A4" s="6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7"/>
      <c r="P4" s="7"/>
      <c r="Q4" s="7"/>
      <c r="R4" s="7"/>
      <c r="S4" s="7"/>
      <c r="T4" s="6" t="s">
        <v>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2.75">
      <c r="A5" s="6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7"/>
      <c r="O5" s="7"/>
      <c r="P5" s="7"/>
      <c r="Q5" s="7"/>
      <c r="R5" s="7"/>
      <c r="S5" s="7"/>
      <c r="T5" s="6" t="s">
        <v>2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2.75">
      <c r="A6" s="6"/>
      <c r="B6" s="6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7"/>
      <c r="O6" s="7"/>
      <c r="P6" s="7"/>
      <c r="Q6" s="7"/>
      <c r="R6" s="7"/>
      <c r="S6" s="7"/>
      <c r="T6" s="6" t="s">
        <v>2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8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3.5" thickBot="1">
      <c r="A7" s="6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7"/>
      <c r="O7" s="7"/>
      <c r="P7" s="7"/>
      <c r="Q7" s="7"/>
      <c r="R7" s="7"/>
      <c r="S7" s="7"/>
      <c r="T7" s="9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8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21" customHeight="1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2.75">
      <c r="A9" s="6"/>
      <c r="B9" s="1"/>
      <c r="C9" s="12" t="s">
        <v>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3"/>
      <c r="AF9" s="8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3.5" thickBot="1">
      <c r="A10" s="6"/>
      <c r="B10" s="6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8"/>
      <c r="AF10" s="8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3.5" thickBot="1">
      <c r="A11" s="6"/>
      <c r="B11" s="6"/>
      <c r="C11" s="16"/>
      <c r="D11" s="51" t="s">
        <v>34</v>
      </c>
      <c r="E11" s="52"/>
      <c r="F11" s="37"/>
      <c r="G11" s="51" t="s">
        <v>35</v>
      </c>
      <c r="H11" s="55"/>
      <c r="I11" s="55"/>
      <c r="J11" s="52"/>
      <c r="K11" s="37"/>
      <c r="L11" s="51" t="s">
        <v>36</v>
      </c>
      <c r="M11" s="55"/>
      <c r="N11" s="52"/>
      <c r="O11" s="7"/>
      <c r="P11" s="51" t="s">
        <v>37</v>
      </c>
      <c r="Q11" s="55"/>
      <c r="R11" s="52"/>
      <c r="S11" s="37"/>
      <c r="T11" s="51" t="s">
        <v>38</v>
      </c>
      <c r="U11" s="55"/>
      <c r="V11" s="52"/>
      <c r="W11" s="7"/>
      <c r="X11" s="51" t="s">
        <v>39</v>
      </c>
      <c r="Y11" s="55"/>
      <c r="Z11" s="55"/>
      <c r="AA11" s="55"/>
      <c r="AB11" s="55"/>
      <c r="AC11" s="52"/>
      <c r="AD11" s="17"/>
      <c r="AE11" s="8"/>
      <c r="AF11" s="8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4.25" customHeight="1">
      <c r="A12" s="6"/>
      <c r="B12" s="6"/>
      <c r="C12" s="53" t="s">
        <v>0</v>
      </c>
      <c r="D12" s="54"/>
      <c r="E12" s="54"/>
      <c r="F12" s="54"/>
      <c r="G12" s="54" t="s">
        <v>22</v>
      </c>
      <c r="H12" s="54"/>
      <c r="I12" s="54"/>
      <c r="J12" s="54"/>
      <c r="K12" s="38"/>
      <c r="L12" s="56" t="s">
        <v>21</v>
      </c>
      <c r="M12" s="56"/>
      <c r="N12" s="56"/>
      <c r="O12" s="19"/>
      <c r="P12" s="60" t="s">
        <v>20</v>
      </c>
      <c r="Q12" s="60"/>
      <c r="R12" s="60"/>
      <c r="S12" s="60" t="s">
        <v>19</v>
      </c>
      <c r="T12" s="60"/>
      <c r="U12" s="60"/>
      <c r="V12" s="60"/>
      <c r="W12" s="60"/>
      <c r="X12" s="18" t="s">
        <v>23</v>
      </c>
      <c r="Y12" s="21"/>
      <c r="Z12" s="18"/>
      <c r="AA12" s="18"/>
      <c r="AB12" s="18"/>
      <c r="AC12" s="18"/>
      <c r="AD12" s="17"/>
      <c r="AE12" s="8"/>
      <c r="AF12" s="8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6"/>
      <c r="B13" s="6"/>
      <c r="C13" s="22"/>
      <c r="D13" s="23" t="s">
        <v>4</v>
      </c>
      <c r="E13" s="23" t="s">
        <v>4</v>
      </c>
      <c r="F13" s="23"/>
      <c r="G13" s="23" t="s">
        <v>4</v>
      </c>
      <c r="H13" s="23"/>
      <c r="I13" s="23" t="s">
        <v>4</v>
      </c>
      <c r="J13" s="24" t="s">
        <v>4</v>
      </c>
      <c r="K13" s="23" t="s">
        <v>4</v>
      </c>
      <c r="L13" s="23" t="s">
        <v>4</v>
      </c>
      <c r="M13" s="23"/>
      <c r="N13" s="23"/>
      <c r="O13" s="24"/>
      <c r="P13" s="25"/>
      <c r="Q13" s="25"/>
      <c r="R13" s="24"/>
      <c r="S13" s="25"/>
      <c r="T13" s="25"/>
      <c r="U13" s="25"/>
      <c r="V13" s="25"/>
      <c r="W13" s="24"/>
      <c r="X13" s="26"/>
      <c r="Y13" s="23"/>
      <c r="Z13" s="23"/>
      <c r="AA13" s="23"/>
      <c r="AB13" s="23"/>
      <c r="AC13" s="23"/>
      <c r="AD13" s="27"/>
      <c r="AE13" s="8"/>
      <c r="AF13" s="8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9.5" customHeight="1">
      <c r="A14" s="6"/>
      <c r="B14" s="6"/>
      <c r="C14" s="7" t="s">
        <v>5</v>
      </c>
      <c r="D14" s="18"/>
      <c r="E14" s="18"/>
      <c r="F14" s="18"/>
      <c r="G14" s="18"/>
      <c r="H14" s="18"/>
      <c r="I14" s="18"/>
      <c r="J14" s="19"/>
      <c r="K14" s="18"/>
      <c r="L14" s="18"/>
      <c r="M14" s="18"/>
      <c r="N14" s="18"/>
      <c r="O14" s="19"/>
      <c r="P14" s="20"/>
      <c r="Q14" s="20"/>
      <c r="R14" s="19"/>
      <c r="S14" s="20"/>
      <c r="T14" s="20"/>
      <c r="U14" s="20"/>
      <c r="V14" s="20"/>
      <c r="W14" s="19"/>
      <c r="X14" s="7"/>
      <c r="Y14" s="18"/>
      <c r="Z14" s="18"/>
      <c r="AA14" s="18"/>
      <c r="AB14" s="18"/>
      <c r="AC14" s="18"/>
      <c r="AD14" s="7"/>
      <c r="AE14" s="8"/>
      <c r="AF14" s="8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2.75">
      <c r="A15" s="6"/>
      <c r="B15" s="6"/>
      <c r="C15" s="62" t="s">
        <v>28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8"/>
      <c r="AF15" s="8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2.75">
      <c r="A16" s="6"/>
      <c r="B16" s="6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8"/>
      <c r="AF16" s="28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6"/>
      <c r="B17" s="6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8"/>
      <c r="AF17" s="28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3.5" thickBot="1">
      <c r="A18" s="6"/>
      <c r="B18" s="6"/>
      <c r="C18" s="62" t="s">
        <v>29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8"/>
      <c r="AF18" s="28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6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6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6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 t="s">
        <v>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6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24" customHeight="1">
      <c r="A23" s="65" t="s">
        <v>30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7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 customHeight="1">
      <c r="A25" s="92" t="s">
        <v>158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9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9.5" customHeight="1">
      <c r="A26" s="70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9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9.5" customHeight="1">
      <c r="A27" s="7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9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32" customFormat="1" ht="19.5" customHeight="1">
      <c r="A28" s="70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9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s="32" customFormat="1" ht="12.75">
      <c r="A29" s="33"/>
      <c r="B29" s="29"/>
      <c r="C29" s="29"/>
      <c r="D29" s="29"/>
      <c r="E29" s="29"/>
      <c r="F29" s="29"/>
      <c r="G29" s="29"/>
      <c r="H29" s="29"/>
      <c r="I29" s="29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:48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61" t="s">
        <v>18</v>
      </c>
      <c r="Q30" s="61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8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 hidden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8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.75" hidden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8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8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>
      <c r="A36" s="6"/>
      <c r="B36" s="7" t="s">
        <v>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7</v>
      </c>
      <c r="U36" s="7"/>
      <c r="V36" s="31"/>
      <c r="W36" s="7"/>
      <c r="X36" s="7"/>
      <c r="Y36" s="7"/>
      <c r="Z36" s="7"/>
      <c r="AA36" s="7"/>
      <c r="AB36" s="7"/>
      <c r="AC36" s="7"/>
      <c r="AD36" s="7"/>
      <c r="AE36" s="7"/>
      <c r="AF36" s="8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6.5" customHeight="1">
      <c r="A37" s="6"/>
      <c r="B37" s="61" t="s">
        <v>27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7"/>
      <c r="S37" s="7"/>
      <c r="T37" s="58" t="s">
        <v>8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s="46" customFormat="1" ht="15" customHeight="1">
      <c r="A39" s="39"/>
      <c r="B39" s="40" t="s">
        <v>24</v>
      </c>
      <c r="C39" s="40"/>
      <c r="D39" s="40"/>
      <c r="E39" s="40"/>
      <c r="F39" s="40"/>
      <c r="G39" s="40"/>
      <c r="H39" s="40"/>
      <c r="I39" s="40"/>
      <c r="J39" s="40"/>
      <c r="K39" s="41"/>
      <c r="L39" s="42"/>
      <c r="M39" s="43"/>
      <c r="N39" s="43"/>
      <c r="O39" s="43"/>
      <c r="P39" s="43"/>
      <c r="Q39" s="42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4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</row>
    <row r="40" spans="1:48" s="46" customFormat="1" ht="12" customHeight="1">
      <c r="A40" s="39"/>
      <c r="B40" s="40" t="s">
        <v>25</v>
      </c>
      <c r="C40" s="40"/>
      <c r="D40" s="40"/>
      <c r="E40" s="40"/>
      <c r="F40" s="40"/>
      <c r="G40" s="40"/>
      <c r="H40" s="40"/>
      <c r="I40" s="40"/>
      <c r="J40" s="40"/>
      <c r="K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4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</row>
    <row r="41" spans="1:48" s="46" customFormat="1" ht="14.25" customHeight="1">
      <c r="A41" s="39"/>
      <c r="B41" s="45" t="s">
        <v>26</v>
      </c>
      <c r="C41" s="40"/>
      <c r="D41" s="40"/>
      <c r="E41" s="40"/>
      <c r="F41" s="40"/>
      <c r="G41" s="40"/>
      <c r="H41" s="40"/>
      <c r="I41" s="40"/>
      <c r="J41" s="40"/>
      <c r="K41" s="47"/>
      <c r="L41" s="42"/>
      <c r="M41" s="43"/>
      <c r="N41" s="43"/>
      <c r="O41" s="43"/>
      <c r="P41" s="43"/>
      <c r="Q41" s="42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4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</row>
    <row r="42" spans="1:32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8"/>
    </row>
    <row r="43" spans="1:32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8"/>
    </row>
    <row r="44" spans="1:48" ht="21.75" customHeight="1">
      <c r="A44" s="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8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2.75">
      <c r="A45" s="34"/>
      <c r="B45" s="7" t="s">
        <v>9</v>
      </c>
      <c r="C45" s="7" t="s">
        <v>10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2"/>
      <c r="Q45" s="7" t="s">
        <v>9</v>
      </c>
      <c r="R45" s="32"/>
      <c r="S45" s="7" t="s">
        <v>11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8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2.75">
      <c r="A46" s="3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2"/>
      <c r="Q46" s="7"/>
      <c r="R46" s="32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8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8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2.75">
      <c r="A48" s="6"/>
      <c r="B48" s="7" t="s">
        <v>12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 t="s">
        <v>13</v>
      </c>
      <c r="S48" s="7"/>
      <c r="T48" s="7"/>
      <c r="U48" s="31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8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8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2.75">
      <c r="A50" s="6"/>
      <c r="B50" s="7" t="s">
        <v>14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 t="s">
        <v>15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8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8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.75">
      <c r="A52" s="6"/>
      <c r="B52" s="7" t="s">
        <v>16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35" t="s">
        <v>17</v>
      </c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8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8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.75" hidden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2.75" hidden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8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2"/>
      <c r="Q56" s="7" t="s">
        <v>9</v>
      </c>
      <c r="R56" s="7" t="s">
        <v>11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8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8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2.75">
      <c r="A58" s="6"/>
      <c r="B58" s="7"/>
      <c r="C58" s="7"/>
      <c r="D58" s="7"/>
      <c r="E58" s="7"/>
      <c r="F58" s="7"/>
      <c r="G58" s="7"/>
      <c r="H58" s="7"/>
      <c r="I58" s="7"/>
      <c r="J58" s="57" t="s">
        <v>31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7"/>
      <c r="X58" s="7"/>
      <c r="Y58" s="7"/>
      <c r="Z58" s="7"/>
      <c r="AA58" s="7"/>
      <c r="AB58" s="7"/>
      <c r="AC58" s="7"/>
      <c r="AD58" s="7"/>
      <c r="AE58" s="7"/>
      <c r="AF58" s="8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8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2.75">
      <c r="A60" s="57" t="s">
        <v>32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9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3.5" thickBo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1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</sheetData>
  <sheetProtection/>
  <mergeCells count="22">
    <mergeCell ref="J58:V58"/>
    <mergeCell ref="P30:Q30"/>
    <mergeCell ref="J29:V29"/>
    <mergeCell ref="A23:AF23"/>
    <mergeCell ref="P12:R12"/>
    <mergeCell ref="A25:AF28"/>
    <mergeCell ref="T37:AF37"/>
    <mergeCell ref="C18:AD18"/>
    <mergeCell ref="G11:J11"/>
    <mergeCell ref="G12:J12"/>
    <mergeCell ref="X11:AC11"/>
    <mergeCell ref="C15:AD17"/>
    <mergeCell ref="D11:E11"/>
    <mergeCell ref="C12:F12"/>
    <mergeCell ref="L11:N11"/>
    <mergeCell ref="L12:N12"/>
    <mergeCell ref="P11:R11"/>
    <mergeCell ref="A60:AF60"/>
    <mergeCell ref="T11:V11"/>
    <mergeCell ref="S12:W12"/>
    <mergeCell ref="B44:Q44"/>
    <mergeCell ref="B37:Q37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5" r:id="rId1"/>
  <headerFooter alignWithMargins="0">
    <oddFooter>&amp;LAdatellenőrző kód: -a7728-ef-3c-14-303a5-285f2333-533f1e2369-3d&amp;C&amp;R</oddFooter>
  </headerFooter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13.75390625" style="0" customWidth="1"/>
    <col min="2" max="2" width="82.00390625" style="0" customWidth="1"/>
  </cols>
  <sheetData>
    <row r="1" spans="1:2" ht="12.75">
      <c r="A1" s="71" t="s">
        <v>40</v>
      </c>
      <c r="B1" s="72"/>
    </row>
    <row r="2" spans="1:2" ht="15">
      <c r="A2" s="50" t="s">
        <v>41</v>
      </c>
      <c r="B2" s="50" t="s">
        <v>42</v>
      </c>
    </row>
    <row r="3" spans="1:2" ht="12.75">
      <c r="A3" s="49" t="s">
        <v>43</v>
      </c>
      <c r="B3" s="48" t="s">
        <v>44</v>
      </c>
    </row>
    <row r="4" spans="1:2" ht="12.75">
      <c r="A4" s="49" t="s">
        <v>36</v>
      </c>
      <c r="B4" s="48" t="s">
        <v>45</v>
      </c>
    </row>
    <row r="5" spans="1:2" ht="25.5">
      <c r="A5" s="49" t="s">
        <v>46</v>
      </c>
      <c r="B5" s="48" t="s">
        <v>47</v>
      </c>
    </row>
    <row r="6" spans="1:2" ht="12.75">
      <c r="A6" s="49" t="s">
        <v>48</v>
      </c>
      <c r="B6" s="48" t="s">
        <v>49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  <headerFooter alignWithMargins="0">
    <oddFooter>&amp;LAdatellenőrző kód: -a7728-ef-3c-14-303a5-285f2333-533f1e2369-3d&amp;C&amp;R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00390625" defaultRowHeight="12.75"/>
  <cols>
    <col min="1" max="1" width="13.75390625" style="0" customWidth="1"/>
    <col min="2" max="2" width="82.00390625" style="0" customWidth="1"/>
  </cols>
  <sheetData>
    <row r="1" spans="1:2" ht="12.75">
      <c r="A1" s="71" t="s">
        <v>50</v>
      </c>
      <c r="B1" s="72"/>
    </row>
    <row r="2" spans="1:2" ht="15">
      <c r="A2" s="50" t="s">
        <v>41</v>
      </c>
      <c r="B2" s="50" t="s">
        <v>42</v>
      </c>
    </row>
    <row r="3" spans="1:2" ht="12.75">
      <c r="A3" s="49" t="s">
        <v>51</v>
      </c>
      <c r="B3" s="48" t="s">
        <v>52</v>
      </c>
    </row>
    <row r="4" spans="1:2" ht="12.75">
      <c r="A4" s="49" t="s">
        <v>53</v>
      </c>
      <c r="B4" s="48" t="s">
        <v>54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  <headerFooter alignWithMargins="0">
    <oddFooter>&amp;LAdatellenőrző kód: -a7728-ef-3c-14-303a5-285f2333-533f1e2369-3d&amp;C&amp;R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G51" sqref="G5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  <col min="4" max="4" width="28.25390625" style="0" customWidth="1"/>
    <col min="5" max="5" width="22.375" style="0" customWidth="1"/>
  </cols>
  <sheetData>
    <row r="1" spans="1:5" ht="20.25" customHeight="1">
      <c r="A1" s="71" t="s">
        <v>55</v>
      </c>
      <c r="B1" s="71"/>
      <c r="C1" s="71"/>
      <c r="D1" s="71"/>
      <c r="E1" s="71"/>
    </row>
    <row r="2" spans="1:5" ht="35.25" customHeight="1">
      <c r="A2" s="50" t="s">
        <v>56</v>
      </c>
      <c r="B2" s="50" t="s">
        <v>57</v>
      </c>
      <c r="C2" s="50" t="s">
        <v>146</v>
      </c>
      <c r="D2" s="50" t="s">
        <v>147</v>
      </c>
      <c r="E2" s="50" t="s">
        <v>148</v>
      </c>
    </row>
    <row r="3" spans="1:5" ht="15">
      <c r="A3" s="50">
        <v>2</v>
      </c>
      <c r="B3" s="50">
        <v>3</v>
      </c>
      <c r="C3" s="50">
        <v>4</v>
      </c>
      <c r="D3" s="50">
        <v>5</v>
      </c>
      <c r="E3" s="50">
        <v>6</v>
      </c>
    </row>
    <row r="4" spans="1:5" ht="25.5">
      <c r="A4" s="75" t="s">
        <v>43</v>
      </c>
      <c r="B4" s="76" t="s">
        <v>59</v>
      </c>
      <c r="C4" s="77">
        <v>1203244600</v>
      </c>
      <c r="D4" s="78">
        <v>228479000</v>
      </c>
      <c r="E4" s="84">
        <f>+C4+D4</f>
        <v>1431723600</v>
      </c>
    </row>
    <row r="5" spans="1:5" ht="12.75">
      <c r="A5" s="80" t="s">
        <v>53</v>
      </c>
      <c r="B5" s="76" t="s">
        <v>149</v>
      </c>
      <c r="C5" s="77"/>
      <c r="D5" s="78">
        <v>1000000</v>
      </c>
      <c r="E5" s="84">
        <f aca="true" t="shared" si="0" ref="E5:E51">+C5+D5</f>
        <v>1000000</v>
      </c>
    </row>
    <row r="6" spans="1:5" ht="25.5">
      <c r="A6" s="75" t="s">
        <v>36</v>
      </c>
      <c r="B6" s="76" t="s">
        <v>60</v>
      </c>
      <c r="C6" s="77">
        <v>2500000</v>
      </c>
      <c r="D6" s="78">
        <v>480000</v>
      </c>
      <c r="E6" s="84">
        <f t="shared" si="0"/>
        <v>2980000</v>
      </c>
    </row>
    <row r="7" spans="1:5" ht="12.75">
      <c r="A7" s="80" t="s">
        <v>144</v>
      </c>
      <c r="B7" s="76" t="s">
        <v>150</v>
      </c>
      <c r="C7" s="77"/>
      <c r="D7" s="78">
        <v>4950000</v>
      </c>
      <c r="E7" s="84">
        <f t="shared" si="0"/>
        <v>4950000</v>
      </c>
    </row>
    <row r="8" spans="1:5" ht="12.75">
      <c r="A8" s="75" t="s">
        <v>61</v>
      </c>
      <c r="B8" s="76" t="s">
        <v>62</v>
      </c>
      <c r="C8" s="77">
        <v>15640400</v>
      </c>
      <c r="D8" s="78">
        <v>4800000</v>
      </c>
      <c r="E8" s="84">
        <f t="shared" si="0"/>
        <v>20440400</v>
      </c>
    </row>
    <row r="9" spans="1:5" ht="12.75">
      <c r="A9" s="75" t="s">
        <v>63</v>
      </c>
      <c r="B9" s="76" t="s">
        <v>64</v>
      </c>
      <c r="C9" s="77">
        <v>70350000</v>
      </c>
      <c r="D9" s="78">
        <v>4521000</v>
      </c>
      <c r="E9" s="84">
        <f t="shared" si="0"/>
        <v>74871000</v>
      </c>
    </row>
    <row r="10" spans="1:5" ht="12.75">
      <c r="A10" s="75" t="s">
        <v>48</v>
      </c>
      <c r="B10" s="76" t="s">
        <v>65</v>
      </c>
      <c r="C10" s="77">
        <v>2800000</v>
      </c>
      <c r="D10" s="78">
        <v>650000</v>
      </c>
      <c r="E10" s="84">
        <f t="shared" si="0"/>
        <v>3450000</v>
      </c>
    </row>
    <row r="11" spans="1:5" ht="12.75">
      <c r="A11" s="75" t="s">
        <v>66</v>
      </c>
      <c r="B11" s="76" t="s">
        <v>67</v>
      </c>
      <c r="C11" s="77">
        <v>700000</v>
      </c>
      <c r="D11" s="78">
        <v>120000</v>
      </c>
      <c r="E11" s="84">
        <f t="shared" si="0"/>
        <v>820000</v>
      </c>
    </row>
    <row r="12" spans="1:5" ht="12.75">
      <c r="A12" s="80" t="s">
        <v>145</v>
      </c>
      <c r="B12" s="76" t="s">
        <v>151</v>
      </c>
      <c r="C12" s="77"/>
      <c r="D12" s="78">
        <v>930000</v>
      </c>
      <c r="E12" s="84">
        <f t="shared" si="0"/>
        <v>930000</v>
      </c>
    </row>
    <row r="13" spans="1:5" ht="12.75">
      <c r="A13" s="75" t="s">
        <v>68</v>
      </c>
      <c r="B13" s="76" t="s">
        <v>69</v>
      </c>
      <c r="C13" s="77">
        <v>1000000</v>
      </c>
      <c r="D13" s="78">
        <v>370000</v>
      </c>
      <c r="E13" s="84">
        <f t="shared" si="0"/>
        <v>1370000</v>
      </c>
    </row>
    <row r="14" spans="1:5" ht="25.5">
      <c r="A14" s="75" t="s">
        <v>70</v>
      </c>
      <c r="B14" s="76" t="s">
        <v>71</v>
      </c>
      <c r="C14" s="77">
        <v>7500000</v>
      </c>
      <c r="D14" s="78">
        <v>2500000</v>
      </c>
      <c r="E14" s="84">
        <f t="shared" si="0"/>
        <v>10000000</v>
      </c>
    </row>
    <row r="15" spans="1:5" ht="25.5">
      <c r="A15" s="81" t="s">
        <v>72</v>
      </c>
      <c r="B15" s="82" t="s">
        <v>73</v>
      </c>
      <c r="C15" s="83">
        <v>1303735000</v>
      </c>
      <c r="D15" s="85">
        <f>SUM(D4:D14)</f>
        <v>248800000</v>
      </c>
      <c r="E15" s="85">
        <f t="shared" si="0"/>
        <v>1552535000</v>
      </c>
    </row>
    <row r="16" spans="1:5" ht="12.75">
      <c r="A16" s="75" t="s">
        <v>74</v>
      </c>
      <c r="B16" s="76" t="s">
        <v>75</v>
      </c>
      <c r="C16" s="77">
        <v>77200000</v>
      </c>
      <c r="D16" s="79"/>
      <c r="E16" s="84">
        <f t="shared" si="0"/>
        <v>77200000</v>
      </c>
    </row>
    <row r="17" spans="1:5" ht="38.25">
      <c r="A17" s="75" t="s">
        <v>76</v>
      </c>
      <c r="B17" s="76" t="s">
        <v>77</v>
      </c>
      <c r="C17" s="77">
        <v>540000</v>
      </c>
      <c r="D17" s="88">
        <v>1500000</v>
      </c>
      <c r="E17" s="84">
        <f t="shared" si="0"/>
        <v>2040000</v>
      </c>
    </row>
    <row r="18" spans="1:5" ht="12.75">
      <c r="A18" s="75" t="s">
        <v>78</v>
      </c>
      <c r="B18" s="76" t="s">
        <v>79</v>
      </c>
      <c r="C18" s="77">
        <v>14525000</v>
      </c>
      <c r="D18" s="88">
        <v>2200000</v>
      </c>
      <c r="E18" s="84">
        <f t="shared" si="0"/>
        <v>16725000</v>
      </c>
    </row>
    <row r="19" spans="1:5" ht="12.75">
      <c r="A19" s="81" t="s">
        <v>80</v>
      </c>
      <c r="B19" s="82" t="s">
        <v>81</v>
      </c>
      <c r="C19" s="83">
        <v>92265000</v>
      </c>
      <c r="D19" s="89">
        <f>SUM(D16:D18)</f>
        <v>3700000</v>
      </c>
      <c r="E19" s="84">
        <f t="shared" si="0"/>
        <v>95965000</v>
      </c>
    </row>
    <row r="20" spans="1:5" ht="12.75">
      <c r="A20" s="81" t="s">
        <v>82</v>
      </c>
      <c r="B20" s="82" t="s">
        <v>83</v>
      </c>
      <c r="C20" s="83">
        <v>1396000000</v>
      </c>
      <c r="D20" s="85">
        <f>+D19+D15</f>
        <v>252500000</v>
      </c>
      <c r="E20" s="84">
        <f t="shared" si="0"/>
        <v>1648500000</v>
      </c>
    </row>
    <row r="21" spans="1:5" ht="38.25">
      <c r="A21" s="81" t="s">
        <v>84</v>
      </c>
      <c r="B21" s="82" t="s">
        <v>85</v>
      </c>
      <c r="C21" s="83">
        <v>224200000</v>
      </c>
      <c r="D21" s="89">
        <v>40900000</v>
      </c>
      <c r="E21" s="85">
        <f t="shared" si="0"/>
        <v>265100000</v>
      </c>
    </row>
    <row r="22" spans="1:5" ht="12.75">
      <c r="A22" s="75" t="s">
        <v>86</v>
      </c>
      <c r="B22" s="76" t="s">
        <v>87</v>
      </c>
      <c r="C22" s="77">
        <v>3100000</v>
      </c>
      <c r="D22" s="86">
        <v>300000</v>
      </c>
      <c r="E22" s="84">
        <f t="shared" si="0"/>
        <v>3400000</v>
      </c>
    </row>
    <row r="23" spans="1:5" ht="12.75">
      <c r="A23" s="75" t="s">
        <v>88</v>
      </c>
      <c r="B23" s="76" t="s">
        <v>89</v>
      </c>
      <c r="C23" s="77">
        <v>13000000</v>
      </c>
      <c r="D23" s="86">
        <v>3300000</v>
      </c>
      <c r="E23" s="84">
        <f t="shared" si="0"/>
        <v>16300000</v>
      </c>
    </row>
    <row r="24" spans="1:5" ht="12.75">
      <c r="A24" s="81" t="s">
        <v>90</v>
      </c>
      <c r="B24" s="82" t="s">
        <v>91</v>
      </c>
      <c r="C24" s="83">
        <v>16100000</v>
      </c>
      <c r="D24" s="85">
        <f>SUM(D22:D23)</f>
        <v>3600000</v>
      </c>
      <c r="E24" s="85">
        <f t="shared" si="0"/>
        <v>19700000</v>
      </c>
    </row>
    <row r="25" spans="1:5" ht="25.5">
      <c r="A25" s="75" t="s">
        <v>92</v>
      </c>
      <c r="B25" s="76" t="s">
        <v>93</v>
      </c>
      <c r="C25" s="77">
        <v>22500000</v>
      </c>
      <c r="D25" s="86">
        <v>11500000</v>
      </c>
      <c r="E25" s="84">
        <f t="shared" si="0"/>
        <v>34000000</v>
      </c>
    </row>
    <row r="26" spans="1:5" ht="12.75">
      <c r="A26" s="75" t="s">
        <v>94</v>
      </c>
      <c r="B26" s="76" t="s">
        <v>95</v>
      </c>
      <c r="C26" s="77">
        <v>4200000</v>
      </c>
      <c r="D26" s="86">
        <v>1800000</v>
      </c>
      <c r="E26" s="84">
        <f t="shared" si="0"/>
        <v>6000000</v>
      </c>
    </row>
    <row r="27" spans="1:5" ht="25.5">
      <c r="A27" s="81" t="s">
        <v>96</v>
      </c>
      <c r="B27" s="82" t="s">
        <v>97</v>
      </c>
      <c r="C27" s="83">
        <v>26700000</v>
      </c>
      <c r="D27" s="85">
        <f>SUM(D25:D26)</f>
        <v>13300000</v>
      </c>
      <c r="E27" s="85">
        <f t="shared" si="0"/>
        <v>40000000</v>
      </c>
    </row>
    <row r="28" spans="1:5" ht="12.75">
      <c r="A28" s="75" t="s">
        <v>98</v>
      </c>
      <c r="B28" s="76" t="s">
        <v>99</v>
      </c>
      <c r="C28" s="77">
        <v>53000000</v>
      </c>
      <c r="D28" s="86">
        <v>700000</v>
      </c>
      <c r="E28" s="84">
        <f t="shared" si="0"/>
        <v>53700000</v>
      </c>
    </row>
    <row r="29" spans="1:5" ht="12.75">
      <c r="A29" s="75" t="s">
        <v>100</v>
      </c>
      <c r="B29" s="76" t="s">
        <v>101</v>
      </c>
      <c r="C29" s="77">
        <v>1680000</v>
      </c>
      <c r="D29" s="86">
        <v>45000000</v>
      </c>
      <c r="E29" s="84">
        <f t="shared" si="0"/>
        <v>46680000</v>
      </c>
    </row>
    <row r="30" spans="1:5" ht="12.75">
      <c r="A30" s="75" t="s">
        <v>102</v>
      </c>
      <c r="B30" s="76" t="s">
        <v>103</v>
      </c>
      <c r="C30" s="77">
        <v>19200000</v>
      </c>
      <c r="D30" s="86">
        <v>683000</v>
      </c>
      <c r="E30" s="84">
        <f t="shared" si="0"/>
        <v>19883000</v>
      </c>
    </row>
    <row r="31" spans="1:5" ht="12.75">
      <c r="A31" s="90" t="s">
        <v>152</v>
      </c>
      <c r="B31" s="91" t="s">
        <v>153</v>
      </c>
      <c r="C31" s="77"/>
      <c r="D31" s="86">
        <v>100000</v>
      </c>
      <c r="E31" s="84">
        <f t="shared" si="0"/>
        <v>100000</v>
      </c>
    </row>
    <row r="32" spans="1:5" ht="25.5">
      <c r="A32" s="75" t="s">
        <v>104</v>
      </c>
      <c r="B32" s="76" t="s">
        <v>105</v>
      </c>
      <c r="C32" s="77">
        <v>20200000</v>
      </c>
      <c r="D32" s="86">
        <v>49800000</v>
      </c>
      <c r="E32" s="84">
        <f t="shared" si="0"/>
        <v>70000000</v>
      </c>
    </row>
    <row r="33" spans="1:5" ht="12.75">
      <c r="A33" s="75" t="s">
        <v>106</v>
      </c>
      <c r="B33" s="76" t="s">
        <v>107</v>
      </c>
      <c r="C33" s="77">
        <v>145000000</v>
      </c>
      <c r="D33" s="86">
        <v>6000000</v>
      </c>
      <c r="E33" s="84">
        <f t="shared" si="0"/>
        <v>151000000</v>
      </c>
    </row>
    <row r="34" spans="1:5" ht="12.75">
      <c r="A34" s="81" t="s">
        <v>108</v>
      </c>
      <c r="B34" s="82" t="s">
        <v>109</v>
      </c>
      <c r="C34" s="83">
        <v>239080000</v>
      </c>
      <c r="D34" s="85">
        <f>SUM(D28:D33)</f>
        <v>102283000</v>
      </c>
      <c r="E34" s="85">
        <f t="shared" si="0"/>
        <v>341363000</v>
      </c>
    </row>
    <row r="35" spans="1:5" ht="12.75">
      <c r="A35" s="75" t="s">
        <v>110</v>
      </c>
      <c r="B35" s="76" t="s">
        <v>111</v>
      </c>
      <c r="C35" s="77">
        <v>40250000</v>
      </c>
      <c r="D35" s="86">
        <v>500000</v>
      </c>
      <c r="E35" s="84">
        <f t="shared" si="0"/>
        <v>40750000</v>
      </c>
    </row>
    <row r="36" spans="1:5" ht="12.75">
      <c r="A36" s="75" t="s">
        <v>112</v>
      </c>
      <c r="B36" s="76" t="s">
        <v>113</v>
      </c>
      <c r="C36" s="77">
        <v>8000000</v>
      </c>
      <c r="D36" s="86">
        <v>20000000</v>
      </c>
      <c r="E36" s="84">
        <f t="shared" si="0"/>
        <v>28000000</v>
      </c>
    </row>
    <row r="37" spans="1:5" ht="25.5">
      <c r="A37" s="81" t="s">
        <v>114</v>
      </c>
      <c r="B37" s="82" t="s">
        <v>115</v>
      </c>
      <c r="C37" s="83">
        <v>48250000</v>
      </c>
      <c r="D37" s="85">
        <f>SUM(D35:D36)</f>
        <v>20500000</v>
      </c>
      <c r="E37" s="85">
        <f t="shared" si="0"/>
        <v>68750000</v>
      </c>
    </row>
    <row r="38" spans="1:5" ht="25.5">
      <c r="A38" s="75" t="s">
        <v>116</v>
      </c>
      <c r="B38" s="76" t="s">
        <v>117</v>
      </c>
      <c r="C38" s="77">
        <v>79970000</v>
      </c>
      <c r="D38" s="86">
        <v>25117000</v>
      </c>
      <c r="E38" s="84">
        <f t="shared" si="0"/>
        <v>105087000</v>
      </c>
    </row>
    <row r="39" spans="1:5" ht="12.75">
      <c r="A39" s="90" t="s">
        <v>154</v>
      </c>
      <c r="B39" s="91" t="s">
        <v>155</v>
      </c>
      <c r="C39" s="77"/>
      <c r="D39" s="86">
        <v>25000</v>
      </c>
      <c r="E39" s="84">
        <f t="shared" si="0"/>
        <v>25000</v>
      </c>
    </row>
    <row r="40" spans="1:5" ht="12.75">
      <c r="A40" s="75" t="s">
        <v>118</v>
      </c>
      <c r="B40" s="76" t="s">
        <v>119</v>
      </c>
      <c r="C40" s="77">
        <v>3000000</v>
      </c>
      <c r="D40" s="86">
        <v>975000</v>
      </c>
      <c r="E40" s="84">
        <f t="shared" si="0"/>
        <v>3975000</v>
      </c>
    </row>
    <row r="41" spans="1:5" ht="25.5">
      <c r="A41" s="81" t="s">
        <v>120</v>
      </c>
      <c r="B41" s="82" t="s">
        <v>121</v>
      </c>
      <c r="C41" s="83">
        <v>82970000</v>
      </c>
      <c r="D41" s="85">
        <f>SUM(D38:D40)</f>
        <v>26117000</v>
      </c>
      <c r="E41" s="85">
        <f t="shared" si="0"/>
        <v>109087000</v>
      </c>
    </row>
    <row r="42" spans="1:5" ht="12.75">
      <c r="A42" s="81" t="s">
        <v>122</v>
      </c>
      <c r="B42" s="82" t="s">
        <v>123</v>
      </c>
      <c r="C42" s="83">
        <v>413100000</v>
      </c>
      <c r="D42" s="85">
        <f>+D41+D37+D34+D27+D24</f>
        <v>165800000</v>
      </c>
      <c r="E42" s="85">
        <f t="shared" si="0"/>
        <v>578900000</v>
      </c>
    </row>
    <row r="43" spans="1:5" ht="12.75">
      <c r="A43" s="75" t="s">
        <v>124</v>
      </c>
      <c r="B43" s="76" t="s">
        <v>125</v>
      </c>
      <c r="C43" s="77">
        <v>4000000</v>
      </c>
      <c r="D43" s="84"/>
      <c r="E43" s="84">
        <f t="shared" si="0"/>
        <v>4000000</v>
      </c>
    </row>
    <row r="44" spans="1:5" ht="25.5">
      <c r="A44" s="90" t="s">
        <v>156</v>
      </c>
      <c r="B44" s="91" t="s">
        <v>157</v>
      </c>
      <c r="C44" s="77"/>
      <c r="D44" s="84">
        <v>400000</v>
      </c>
      <c r="E44" s="84">
        <f t="shared" si="0"/>
        <v>400000</v>
      </c>
    </row>
    <row r="45" spans="1:5" ht="25.5">
      <c r="A45" s="81" t="s">
        <v>126</v>
      </c>
      <c r="B45" s="82" t="s">
        <v>127</v>
      </c>
      <c r="C45" s="83">
        <v>4000000</v>
      </c>
      <c r="D45" s="85">
        <f>+D44+D43</f>
        <v>400000</v>
      </c>
      <c r="E45" s="85">
        <f t="shared" si="0"/>
        <v>4400000</v>
      </c>
    </row>
    <row r="46" spans="1:5" ht="12.75">
      <c r="A46" s="75" t="s">
        <v>128</v>
      </c>
      <c r="B46" s="76" t="s">
        <v>129</v>
      </c>
      <c r="C46" s="77">
        <v>37000000</v>
      </c>
      <c r="D46" s="84"/>
      <c r="E46" s="84">
        <f t="shared" si="0"/>
        <v>37000000</v>
      </c>
    </row>
    <row r="47" spans="1:5" ht="25.5">
      <c r="A47" s="75" t="s">
        <v>130</v>
      </c>
      <c r="B47" s="76" t="s">
        <v>131</v>
      </c>
      <c r="C47" s="77">
        <v>14700000</v>
      </c>
      <c r="D47" s="86">
        <v>1000000</v>
      </c>
      <c r="E47" s="84">
        <f t="shared" si="0"/>
        <v>15700000</v>
      </c>
    </row>
    <row r="48" spans="1:5" ht="25.5">
      <c r="A48" s="75" t="s">
        <v>132</v>
      </c>
      <c r="B48" s="76" t="s">
        <v>133</v>
      </c>
      <c r="C48" s="77">
        <v>32000000</v>
      </c>
      <c r="D48" s="86">
        <v>1700000</v>
      </c>
      <c r="E48" s="84">
        <f t="shared" si="0"/>
        <v>33700000</v>
      </c>
    </row>
    <row r="49" spans="1:5" ht="25.5">
      <c r="A49" s="75" t="s">
        <v>134</v>
      </c>
      <c r="B49" s="76" t="s">
        <v>135</v>
      </c>
      <c r="C49" s="77">
        <v>13200000</v>
      </c>
      <c r="D49" s="86">
        <v>700000</v>
      </c>
      <c r="E49" s="84">
        <f t="shared" si="0"/>
        <v>13900000</v>
      </c>
    </row>
    <row r="50" spans="1:5" ht="12.75">
      <c r="A50" s="81" t="s">
        <v>136</v>
      </c>
      <c r="B50" s="82" t="s">
        <v>137</v>
      </c>
      <c r="C50" s="83">
        <v>96900000</v>
      </c>
      <c r="D50" s="85">
        <f>SUM(D46:D49)</f>
        <v>3400000</v>
      </c>
      <c r="E50" s="84">
        <f t="shared" si="0"/>
        <v>100300000</v>
      </c>
    </row>
    <row r="51" spans="1:5" ht="25.5">
      <c r="A51" s="81" t="s">
        <v>138</v>
      </c>
      <c r="B51" s="82" t="s">
        <v>139</v>
      </c>
      <c r="C51" s="83">
        <v>2134200000</v>
      </c>
      <c r="D51" s="85">
        <f>+D50+D42+D21+D20+D45</f>
        <v>463000000</v>
      </c>
      <c r="E51" s="85">
        <f t="shared" si="0"/>
        <v>2597200000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scale="68" r:id="rId1"/>
  <headerFooter alignWithMargins="0">
    <oddHeader>&amp;L&amp;C&amp;RÉrték típus: Forint</oddHeader>
    <oddFooter>&amp;LAdatellenőrző kód: -a7728-ef-3c-14-303a5-285f2333-533f1e2369-3d&amp;C&amp;R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D20" sqref="D20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3.375" style="0" customWidth="1"/>
    <col min="4" max="4" width="21.875" style="0" customWidth="1"/>
    <col min="5" max="5" width="25.00390625" style="0" customWidth="1"/>
  </cols>
  <sheetData>
    <row r="1" spans="1:5" ht="40.5" customHeight="1">
      <c r="A1" s="93" t="s">
        <v>159</v>
      </c>
      <c r="B1" s="72"/>
      <c r="C1" s="72"/>
      <c r="D1" s="72"/>
      <c r="E1" s="72"/>
    </row>
    <row r="2" spans="1:5" ht="30">
      <c r="A2" s="94" t="s">
        <v>56</v>
      </c>
      <c r="B2" s="94" t="s">
        <v>57</v>
      </c>
      <c r="C2" s="94" t="s">
        <v>146</v>
      </c>
      <c r="D2" s="94" t="s">
        <v>147</v>
      </c>
      <c r="E2" s="94" t="s">
        <v>168</v>
      </c>
    </row>
    <row r="3" spans="1:5" ht="15">
      <c r="A3" s="94">
        <v>2</v>
      </c>
      <c r="B3" s="94">
        <v>3</v>
      </c>
      <c r="C3" s="94"/>
      <c r="D3" s="94"/>
      <c r="E3" s="94">
        <v>4</v>
      </c>
    </row>
    <row r="4" spans="1:5" ht="12.75">
      <c r="A4" s="90" t="s">
        <v>106</v>
      </c>
      <c r="B4" s="91" t="s">
        <v>160</v>
      </c>
      <c r="C4" s="97">
        <v>0</v>
      </c>
      <c r="D4" s="86">
        <v>300000</v>
      </c>
      <c r="E4" s="86">
        <v>300000</v>
      </c>
    </row>
    <row r="5" spans="1:5" ht="25.5">
      <c r="A5" s="95" t="s">
        <v>108</v>
      </c>
      <c r="B5" s="96" t="s">
        <v>161</v>
      </c>
      <c r="C5" s="98">
        <v>0</v>
      </c>
      <c r="D5" s="87">
        <f>+D4</f>
        <v>300000</v>
      </c>
      <c r="E5" s="87">
        <v>300000</v>
      </c>
    </row>
    <row r="6" spans="1:5" ht="12.75">
      <c r="A6" s="90" t="s">
        <v>162</v>
      </c>
      <c r="B6" s="91" t="s">
        <v>163</v>
      </c>
      <c r="C6" s="97">
        <v>0</v>
      </c>
      <c r="D6" s="86">
        <v>700000</v>
      </c>
      <c r="E6" s="86">
        <v>700000</v>
      </c>
    </row>
    <row r="7" spans="1:5" ht="25.5">
      <c r="A7" s="95" t="s">
        <v>164</v>
      </c>
      <c r="B7" s="96" t="s">
        <v>165</v>
      </c>
      <c r="C7" s="98">
        <v>0</v>
      </c>
      <c r="D7" s="87">
        <f>+D6</f>
        <v>700000</v>
      </c>
      <c r="E7" s="87">
        <v>700000</v>
      </c>
    </row>
    <row r="8" spans="1:5" ht="25.5">
      <c r="A8" s="95" t="s">
        <v>166</v>
      </c>
      <c r="B8" s="96" t="s">
        <v>167</v>
      </c>
      <c r="C8" s="98">
        <v>0</v>
      </c>
      <c r="D8" s="87">
        <f>+D7+D5</f>
        <v>1000000</v>
      </c>
      <c r="E8" s="87">
        <v>1000000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22526e-5104-58-34-1959-3c3149-53506e11-2c5f0&amp;C&amp;R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B37" sqref="B37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  <col min="4" max="4" width="20.125" style="0" customWidth="1"/>
    <col min="5" max="5" width="22.125" style="0" customWidth="1"/>
  </cols>
  <sheetData>
    <row r="1" spans="1:3" ht="12.75" customHeight="1">
      <c r="A1" s="73" t="s">
        <v>140</v>
      </c>
      <c r="B1" s="74"/>
      <c r="C1" s="74"/>
    </row>
    <row r="2" spans="1:5" ht="30">
      <c r="A2" s="50" t="s">
        <v>56</v>
      </c>
      <c r="B2" s="50" t="s">
        <v>57</v>
      </c>
      <c r="C2" s="50" t="s">
        <v>58</v>
      </c>
      <c r="D2" s="50" t="s">
        <v>147</v>
      </c>
      <c r="E2" s="50" t="s">
        <v>148</v>
      </c>
    </row>
    <row r="3" spans="1:5" ht="15">
      <c r="A3" s="50">
        <v>2</v>
      </c>
      <c r="B3" s="50">
        <v>3</v>
      </c>
      <c r="C3" s="50">
        <v>4</v>
      </c>
      <c r="D3" s="50">
        <v>5</v>
      </c>
      <c r="E3" s="50">
        <v>6</v>
      </c>
    </row>
    <row r="4" spans="1:5" ht="12.75">
      <c r="A4" s="75" t="s">
        <v>74</v>
      </c>
      <c r="B4" s="76" t="s">
        <v>141</v>
      </c>
      <c r="C4" s="77">
        <v>2134200000</v>
      </c>
      <c r="D4" s="88">
        <v>462000000</v>
      </c>
      <c r="E4" s="84">
        <f>+D4+C4</f>
        <v>2596200000</v>
      </c>
    </row>
    <row r="5" spans="1:5" ht="25.5">
      <c r="A5" s="81" t="s">
        <v>86</v>
      </c>
      <c r="B5" s="82" t="s">
        <v>142</v>
      </c>
      <c r="C5" s="83">
        <v>2134200000</v>
      </c>
      <c r="D5" s="85">
        <f>+D4</f>
        <v>462000000</v>
      </c>
      <c r="E5" s="85">
        <f>+D5+C5</f>
        <v>2596200000</v>
      </c>
    </row>
    <row r="6" spans="1:5" ht="25.5">
      <c r="A6" s="81" t="s">
        <v>100</v>
      </c>
      <c r="B6" s="82" t="s">
        <v>143</v>
      </c>
      <c r="C6" s="83">
        <v>2134200000</v>
      </c>
      <c r="D6" s="85">
        <f>+D5</f>
        <v>462000000</v>
      </c>
      <c r="E6" s="85">
        <f>+D6+C6</f>
        <v>2596200000</v>
      </c>
    </row>
  </sheetData>
  <sheetProtection/>
  <printOptions/>
  <pageMargins left="0.75" right="0.75" top="1" bottom="1" header="0.5" footer="0.5"/>
  <pageSetup horizontalDpi="300" verticalDpi="300" orientation="portrait" scale="73" r:id="rId1"/>
  <headerFooter alignWithMargins="0">
    <oddHeader>&amp;L&amp;C&amp;RÉrték típus: Forint</oddHeader>
    <oddFooter>&amp;LAdatellenőrző kód: -a7728-ef-3c-14-303a5-285f2333-533f1e2369-3d&amp;C&amp;R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Lajterné Hudák Magdolna</cp:lastModifiedBy>
  <dcterms:created xsi:type="dcterms:W3CDTF">2010-05-29T08:47:41Z</dcterms:created>
  <dcterms:modified xsi:type="dcterms:W3CDTF">2021-02-08T16:13:31Z</dcterms:modified>
  <cp:category/>
  <cp:version/>
  <cp:contentType/>
  <cp:contentStatus/>
</cp:coreProperties>
</file>